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김다솜\☆공고, 선정평가\★5차 용역연구개발과제 주관연구기관 공모\공문\2. 공고 결과 및 재공고 계획\2021년 제5차 용역연구개발과제 주관연구기관 공모 재공고 첨부자료\"/>
    </mc:Choice>
  </mc:AlternateContent>
  <bookViews>
    <workbookView xWindow="0" yWindow="0" windowWidth="28800" windowHeight="12252"/>
  </bookViews>
  <sheets>
    <sheet name="Sheet0" sheetId="1" r:id="rId1"/>
  </sheets>
  <definedNames>
    <definedName name="_xlnm._FilterDatabase" localSheetId="0" hidden="1">Sheet0!$A$3:$O$19</definedName>
  </definedNames>
  <calcPr calcId="162913"/>
</workbook>
</file>

<file path=xl/calcChain.xml><?xml version="1.0" encoding="utf-8"?>
<calcChain xmlns="http://schemas.openxmlformats.org/spreadsheetml/2006/main">
  <c r="K6" i="1" l="1"/>
  <c r="K5" i="1"/>
  <c r="K10" i="1"/>
  <c r="K9" i="1"/>
  <c r="K8" i="1"/>
  <c r="K7" i="1"/>
  <c r="K12" i="1"/>
  <c r="K11" i="1"/>
  <c r="K13" i="1"/>
  <c r="K15" i="1"/>
  <c r="K14" i="1"/>
  <c r="K18" i="1"/>
  <c r="K17" i="1"/>
  <c r="K16" i="1"/>
  <c r="K19" i="1"/>
  <c r="K4" i="1"/>
</calcChain>
</file>

<file path=xl/sharedStrings.xml><?xml version="1.0" encoding="utf-8"?>
<sst xmlns="http://schemas.openxmlformats.org/spreadsheetml/2006/main" count="189" uniqueCount="93">
  <si>
    <t>과제명</t>
  </si>
  <si>
    <t>과제번호</t>
  </si>
  <si>
    <t>세부사업</t>
  </si>
  <si>
    <t>내역사업</t>
  </si>
  <si>
    <t>단위과제</t>
  </si>
  <si>
    <t>연구시작일</t>
  </si>
  <si>
    <t>주관부서</t>
  </si>
  <si>
    <t>1) 기획연구</t>
  </si>
  <si>
    <t>① 기획연구</t>
  </si>
  <si>
    <t>2021-11-30</t>
  </si>
  <si>
    <t>인공엉덩이관절의 이상사례 평가체계 마련</t>
  </si>
  <si>
    <t>21172안전기202</t>
  </si>
  <si>
    <t>1) 안전관리 기반 선진화 연구</t>
  </si>
  <si>
    <t>① 안전관리 기반 선진화 연구</t>
  </si>
  <si>
    <t>2021-05-01</t>
  </si>
  <si>
    <t>2022-02-28</t>
  </si>
  <si>
    <t>의료기기연구과</t>
  </si>
  <si>
    <t>화장품 보존제 사용한도에 따른 보존력 평가 연구</t>
  </si>
  <si>
    <t>21172화의안165</t>
  </si>
  <si>
    <t>4) 화장품·의약외품 안전관리</t>
  </si>
  <si>
    <t>② 심사·평가 과학화 (화장품·의약외품)</t>
  </si>
  <si>
    <t>화장품연구과</t>
  </si>
  <si>
    <t>화장품 사용한도 성분 분석법 가이드라인 선진화 연구</t>
  </si>
  <si>
    <t>21172화의안164</t>
  </si>
  <si>
    <t>2023-03-31</t>
  </si>
  <si>
    <t>건강기능식품 제조에 사용할 수 없는 원료 등에 관한 연구</t>
  </si>
  <si>
    <t>21162미래식047</t>
  </si>
  <si>
    <t>2) 미래식품 사전 안전관리</t>
  </si>
  <si>
    <t>③ 건강기능식품 안전관리</t>
  </si>
  <si>
    <t>영양기능연구과</t>
  </si>
  <si>
    <t>실험동물 종 보존기술 개발을 위한 기획연구</t>
  </si>
  <si>
    <t>21182기획안358</t>
  </si>
  <si>
    <t>8) 연구개발활동지원(안전성)</t>
  </si>
  <si>
    <t>2021-10-31</t>
  </si>
  <si>
    <t>실험동물자원과</t>
  </si>
  <si>
    <t>7) 연구개발활동지원(의약품)</t>
  </si>
  <si>
    <t>의약품 등 차세대 약리 평가기술 개발을 위한 기획 연구</t>
  </si>
  <si>
    <t>21182기획안356</t>
  </si>
  <si>
    <t>약리연구과</t>
  </si>
  <si>
    <t>경계성 복합제제(Non-biological Complex Drug, NBCD) 안전관리 체계 구축을 위한 기획 연구</t>
  </si>
  <si>
    <t>21172기획연702</t>
  </si>
  <si>
    <t>2021-09-30</t>
  </si>
  <si>
    <t>의약품연구과</t>
  </si>
  <si>
    <t>3) 한국인 임상시험·평가기반 구축연구</t>
  </si>
  <si>
    <t>임상연구과</t>
  </si>
  <si>
    <t>바이오의약품연구과</t>
  </si>
  <si>
    <t>1) 의약품 안전관리</t>
  </si>
  <si>
    <t>4) 위해평가 기반 연구</t>
  </si>
  <si>
    <t>식품위해평가과</t>
  </si>
  <si>
    <t>2022-11-30</t>
  </si>
  <si>
    <t>미생물 이용 새로운 식품 원료 안전성 평가 개선</t>
  </si>
  <si>
    <t>21162미래식053</t>
  </si>
  <si>
    <t>① 신소재식품 안전성관리</t>
  </si>
  <si>
    <t>신소재식품과</t>
  </si>
  <si>
    <t>인체바이오모니터링을 이용한 외적노출량 외삽모형 개발 연구</t>
  </si>
  <si>
    <t>③ 위해관리기법 선진화 연구</t>
  </si>
  <si>
    <t>인공지능/전문가시스템 기반 의약품 심사업무 자동화 연구</t>
  </si>
  <si>
    <t>21172의약안118</t>
  </si>
  <si>
    <t>① 정책·제도 선진화 (의약품)</t>
  </si>
  <si>
    <t>감염병 대응 백신의 평가기술 개발을 위한 연구 로드맵 마련 기획 연구</t>
  </si>
  <si>
    <t>21172기획약197</t>
  </si>
  <si>
    <t>국제 조화된 의료기기 임상시험 운영체계 마련 연구</t>
  </si>
  <si>
    <t>21172안전기206</t>
  </si>
  <si>
    <t>의료기기 기준규격 제·개정 심사자료 사전조사 연구</t>
  </si>
  <si>
    <t>21172안전기205</t>
  </si>
  <si>
    <t xml:space="preserve">의약품 주요국(유럽)의 주기적 규제·산업 동향 분석 연구 </t>
  </si>
  <si>
    <t>21172의약안116</t>
  </si>
  <si>
    <t xml:space="preserve">의약품 주요국(미국)의 주기적 규제·산업 동향 분석 연구 </t>
  </si>
  <si>
    <t>21172의약안115</t>
  </si>
  <si>
    <t>의약품 부작용 관리를 위한 환자 중심의 능동적 기반 마련 연구</t>
  </si>
  <si>
    <t>21182한임평297</t>
  </si>
  <si>
    <t>② 개인맞춤약물 평가기반 연구</t>
  </si>
  <si>
    <t>연번</t>
    <phoneticPr fontId="2" type="noConversion"/>
  </si>
  <si>
    <t>평가방법</t>
    <phoneticPr fontId="2" type="noConversion"/>
  </si>
  <si>
    <t>총연구비
(백만원)</t>
    <phoneticPr fontId="2" type="noConversion"/>
  </si>
  <si>
    <t>연차
구분</t>
    <phoneticPr fontId="2" type="noConversion"/>
  </si>
  <si>
    <t>개월</t>
    <phoneticPr fontId="2" type="noConversion"/>
  </si>
  <si>
    <t>연구종료일</t>
    <phoneticPr fontId="2" type="noConversion"/>
  </si>
  <si>
    <t>다년도과제
연구종료일</t>
    <phoneticPr fontId="2" type="noConversion"/>
  </si>
  <si>
    <t>당해연도 연구기간</t>
    <phoneticPr fontId="2" type="noConversion"/>
  </si>
  <si>
    <t>-</t>
    <phoneticPr fontId="2" type="noConversion"/>
  </si>
  <si>
    <t>식품 등 안전관리</t>
    <phoneticPr fontId="2" type="noConversion"/>
  </si>
  <si>
    <t>의약품 등 안전관리</t>
    <phoneticPr fontId="2" type="noConversion"/>
  </si>
  <si>
    <t>의료기기 등 안전관리</t>
    <phoneticPr fontId="2" type="noConversion"/>
  </si>
  <si>
    <t>안전성 평가기술 개발연구</t>
    <phoneticPr fontId="2" type="noConversion"/>
  </si>
  <si>
    <t>연구개발사업관리</t>
    <phoneticPr fontId="2" type="noConversion"/>
  </si>
  <si>
    <t>당해연도 연구비
(백만원)</t>
    <phoneticPr fontId="2" type="noConversion"/>
  </si>
  <si>
    <t>1/1</t>
    <phoneticPr fontId="2" type="noConversion"/>
  </si>
  <si>
    <t>1/2</t>
    <phoneticPr fontId="2" type="noConversion"/>
  </si>
  <si>
    <t>서면평가</t>
    <phoneticPr fontId="2" type="noConversion"/>
  </si>
  <si>
    <t>발표평가</t>
    <phoneticPr fontId="2" type="noConversion"/>
  </si>
  <si>
    <t>2021년 제5차 용역연구개발과제 주관연구기관 공모 재공고 과제 목록</t>
    <phoneticPr fontId="2" type="noConversion"/>
  </si>
  <si>
    <t>21162위해평077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</si>
</sst>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1" formatCode="_-* #,##0_-;\-* #,##0_-;_-* &quot;-&quot;_-;_-@_-"/>
    <numFmt numFmtId="176" formatCode="0.0_);[Red]\(0.0\)"/>
  </numFmts>
  <fonts count="7" x14ac:knownFonts="1">
    <font>
      <sz val="11"/>
      <color indexed="8"/>
      <name val="맑은 고딕"/>
      <family val="2"/>
      <scheme val="minor"/>
    </font>
    <font>
      <sz val="11"/>
      <color indexed="8"/>
      <name val="맑은 고딕"/>
      <family val="2"/>
      <scheme val="minor"/>
    </font>
    <font>
      <sz val="8"/>
      <name val="맑은 고딕"/>
      <family val="3"/>
      <charset val="129"/>
      <scheme val="minor"/>
    </font>
    <font>
      <b/>
      <sz val="16"/>
      <color indexed="8"/>
      <name val="맑은 고딕"/>
      <family val="3"/>
      <charset val="129"/>
      <scheme val="minor"/>
    </font>
    <font>
      <b/>
      <sz val="11"/>
      <color indexed="8"/>
      <name val="맑은 고딕"/>
      <family val="3"/>
      <charset val="129"/>
      <scheme val="minor"/>
    </font>
    <font>
      <sz val="11"/>
      <name val="맑은 고딕"/>
      <family val="3"/>
      <charset val="129"/>
      <scheme val="minor"/>
    </font>
    <font>
      <b/>
      <sz val="18"/>
      <color indexed="8"/>
      <name val="맑은 고딕"/>
      <family val="3"/>
      <charset val="129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41" fontId="1" fillId="0" borderId="0" applyFont="0" applyFill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41" fontId="0" fillId="0" borderId="0" xfId="1" applyFont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41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1" fontId="0" fillId="0" borderId="3" xfId="0" applyNumberForma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14" fontId="0" fillId="0" borderId="3" xfId="0" applyNumberFormat="1" applyBorder="1" applyAlignment="1">
      <alignment horizontal="center" vertical="center"/>
    </xf>
    <xf numFmtId="14" fontId="0" fillId="0" borderId="1" xfId="0" applyNumberFormat="1" applyBorder="1" applyAlignment="1">
      <alignment horizontal="center" vertical="center"/>
    </xf>
    <xf numFmtId="0" fontId="0" fillId="0" borderId="3" xfId="0" applyBorder="1" applyAlignment="1">
      <alignment horizontal="left" vertical="center"/>
    </xf>
    <xf numFmtId="0" fontId="0" fillId="0" borderId="1" xfId="0" applyBorder="1" applyAlignment="1">
      <alignment horizontal="left" vertical="center"/>
    </xf>
    <xf numFmtId="0" fontId="0" fillId="0" borderId="0" xfId="0" applyAlignment="1">
      <alignment horizontal="left" vertical="center"/>
    </xf>
    <xf numFmtId="176" fontId="5" fillId="0" borderId="1" xfId="0" applyNumberFormat="1" applyFont="1" applyFill="1" applyBorder="1" applyAlignment="1">
      <alignment horizontal="center" vertical="center"/>
    </xf>
    <xf numFmtId="0" fontId="0" fillId="0" borderId="1" xfId="0" quotePrefix="1" applyBorder="1" applyAlignment="1">
      <alignment horizontal="center" vertical="center"/>
    </xf>
    <xf numFmtId="0" fontId="0" fillId="0" borderId="3" xfId="0" quotePrefix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41" fontId="4" fillId="2" borderId="1" xfId="1" applyFont="1" applyFill="1" applyBorder="1" applyAlignment="1">
      <alignment horizontal="center" vertical="center" wrapText="1"/>
    </xf>
    <xf numFmtId="41" fontId="4" fillId="2" borderId="2" xfId="1" applyFont="1" applyFill="1" applyBorder="1" applyAlignment="1">
      <alignment horizontal="center" vertical="center" wrapText="1"/>
    </xf>
  </cellXfs>
  <cellStyles count="2">
    <cellStyle name="쉼표 [0]" xfId="1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9"/>
  <sheetViews>
    <sheetView tabSelected="1" zoomScale="70" zoomScaleNormal="70" workbookViewId="0">
      <selection sqref="A1:O1"/>
    </sheetView>
  </sheetViews>
  <sheetFormatPr defaultColWidth="8.69921875" defaultRowHeight="30" customHeight="1" x14ac:dyDescent="0.4"/>
  <cols>
    <col min="1" max="1" width="5" style="1" bestFit="1" customWidth="1"/>
    <col min="2" max="2" width="25.69921875" style="1" bestFit="1" customWidth="1"/>
    <col min="3" max="3" width="34" style="1" hidden="1" customWidth="1"/>
    <col min="4" max="4" width="43.09765625" style="1" hidden="1" customWidth="1"/>
    <col min="5" max="5" width="15.69921875" style="1" bestFit="1" customWidth="1"/>
    <col min="6" max="6" width="81.09765625" style="15" customWidth="1"/>
    <col min="7" max="7" width="14.3984375" style="2" bestFit="1" customWidth="1"/>
    <col min="8" max="8" width="16.69921875" style="2" bestFit="1" customWidth="1"/>
    <col min="9" max="9" width="18.19921875" style="1" bestFit="1" customWidth="1"/>
    <col min="10" max="10" width="5.3984375" style="3" bestFit="1" customWidth="1"/>
    <col min="11" max="11" width="9" style="3" customWidth="1"/>
    <col min="12" max="14" width="13.69921875" style="1" customWidth="1"/>
    <col min="15" max="15" width="8.59765625" style="1" bestFit="1" customWidth="1"/>
    <col min="16" max="16384" width="8.69921875" style="1"/>
  </cols>
  <sheetData>
    <row r="1" spans="1:15" ht="59.4" customHeight="1" x14ac:dyDescent="0.4">
      <c r="A1" s="24" t="s">
        <v>91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24"/>
    </row>
    <row r="2" spans="1:15" ht="19.95" customHeight="1" x14ac:dyDescent="0.4">
      <c r="A2" s="19" t="s">
        <v>72</v>
      </c>
      <c r="B2" s="19" t="s">
        <v>2</v>
      </c>
      <c r="C2" s="8"/>
      <c r="D2" s="8"/>
      <c r="E2" s="19" t="s">
        <v>1</v>
      </c>
      <c r="F2" s="19" t="s">
        <v>0</v>
      </c>
      <c r="G2" s="27" t="s">
        <v>74</v>
      </c>
      <c r="H2" s="27" t="s">
        <v>86</v>
      </c>
      <c r="I2" s="19" t="s">
        <v>6</v>
      </c>
      <c r="J2" s="25" t="s">
        <v>75</v>
      </c>
      <c r="K2" s="21" t="s">
        <v>79</v>
      </c>
      <c r="L2" s="22"/>
      <c r="M2" s="23"/>
      <c r="N2" s="25" t="s">
        <v>78</v>
      </c>
      <c r="O2" s="19" t="s">
        <v>73</v>
      </c>
    </row>
    <row r="3" spans="1:15" ht="19.95" customHeight="1" thickBot="1" x14ac:dyDescent="0.45">
      <c r="A3" s="20"/>
      <c r="B3" s="20"/>
      <c r="C3" s="9" t="s">
        <v>3</v>
      </c>
      <c r="D3" s="9" t="s">
        <v>4</v>
      </c>
      <c r="E3" s="20"/>
      <c r="F3" s="20"/>
      <c r="G3" s="28"/>
      <c r="H3" s="28"/>
      <c r="I3" s="20"/>
      <c r="J3" s="26"/>
      <c r="K3" s="10" t="s">
        <v>76</v>
      </c>
      <c r="L3" s="9" t="s">
        <v>5</v>
      </c>
      <c r="M3" s="9" t="s">
        <v>77</v>
      </c>
      <c r="N3" s="26"/>
      <c r="O3" s="20"/>
    </row>
    <row r="4" spans="1:15" ht="30" customHeight="1" thickTop="1" x14ac:dyDescent="0.4">
      <c r="A4" s="6">
        <v>1</v>
      </c>
      <c r="B4" s="6" t="s">
        <v>81</v>
      </c>
      <c r="C4" s="6" t="s">
        <v>47</v>
      </c>
      <c r="D4" s="6" t="s">
        <v>55</v>
      </c>
      <c r="E4" s="6" t="s">
        <v>92</v>
      </c>
      <c r="F4" s="13" t="s">
        <v>54</v>
      </c>
      <c r="G4" s="7">
        <v>1000</v>
      </c>
      <c r="H4" s="7">
        <v>450</v>
      </c>
      <c r="I4" s="6" t="s">
        <v>48</v>
      </c>
      <c r="J4" s="18" t="s">
        <v>88</v>
      </c>
      <c r="K4" s="16">
        <f t="shared" ref="K4:K19" si="0">DAYS360(M4,L4,FALSE)/30</f>
        <v>-10.966666666666667</v>
      </c>
      <c r="L4" s="6" t="s">
        <v>14</v>
      </c>
      <c r="M4" s="11">
        <v>44651</v>
      </c>
      <c r="N4" s="6" t="s">
        <v>24</v>
      </c>
      <c r="O4" s="6" t="s">
        <v>90</v>
      </c>
    </row>
    <row r="5" spans="1:15" ht="30" customHeight="1" x14ac:dyDescent="0.4">
      <c r="A5" s="6">
        <v>2</v>
      </c>
      <c r="B5" s="4" t="s">
        <v>81</v>
      </c>
      <c r="C5" s="4" t="s">
        <v>27</v>
      </c>
      <c r="D5" s="4" t="s">
        <v>28</v>
      </c>
      <c r="E5" s="4" t="s">
        <v>26</v>
      </c>
      <c r="F5" s="14" t="s">
        <v>25</v>
      </c>
      <c r="G5" s="5">
        <v>100</v>
      </c>
      <c r="H5" s="5">
        <v>100</v>
      </c>
      <c r="I5" s="4" t="s">
        <v>29</v>
      </c>
      <c r="J5" s="17" t="s">
        <v>87</v>
      </c>
      <c r="K5" s="16">
        <f>DAYS360(M5,L5,FALSE)/30</f>
        <v>-9.9666666666666668</v>
      </c>
      <c r="L5" s="4" t="s">
        <v>14</v>
      </c>
      <c r="M5" s="4" t="s">
        <v>15</v>
      </c>
      <c r="N5" s="4" t="s">
        <v>80</v>
      </c>
      <c r="O5" s="4" t="s">
        <v>90</v>
      </c>
    </row>
    <row r="6" spans="1:15" ht="30" customHeight="1" x14ac:dyDescent="0.4">
      <c r="A6" s="6">
        <v>3</v>
      </c>
      <c r="B6" s="4" t="s">
        <v>81</v>
      </c>
      <c r="C6" s="4" t="s">
        <v>27</v>
      </c>
      <c r="D6" s="4" t="s">
        <v>52</v>
      </c>
      <c r="E6" s="4" t="s">
        <v>51</v>
      </c>
      <c r="F6" s="14" t="s">
        <v>50</v>
      </c>
      <c r="G6" s="5">
        <v>50</v>
      </c>
      <c r="H6" s="5">
        <v>50</v>
      </c>
      <c r="I6" s="4" t="s">
        <v>53</v>
      </c>
      <c r="J6" s="17" t="s">
        <v>87</v>
      </c>
      <c r="K6" s="16">
        <f t="shared" si="0"/>
        <v>-6.9666666666666668</v>
      </c>
      <c r="L6" s="4" t="s">
        <v>14</v>
      </c>
      <c r="M6" s="4" t="s">
        <v>9</v>
      </c>
      <c r="N6" s="4" t="s">
        <v>80</v>
      </c>
      <c r="O6" s="4" t="s">
        <v>89</v>
      </c>
    </row>
    <row r="7" spans="1:15" ht="30" customHeight="1" x14ac:dyDescent="0.4">
      <c r="A7" s="6">
        <v>4</v>
      </c>
      <c r="B7" s="4" t="s">
        <v>82</v>
      </c>
      <c r="C7" s="4" t="s">
        <v>46</v>
      </c>
      <c r="D7" s="4" t="s">
        <v>58</v>
      </c>
      <c r="E7" s="4" t="s">
        <v>68</v>
      </c>
      <c r="F7" s="14" t="s">
        <v>67</v>
      </c>
      <c r="G7" s="5">
        <v>170</v>
      </c>
      <c r="H7" s="5">
        <v>70</v>
      </c>
      <c r="I7" s="4" t="s">
        <v>42</v>
      </c>
      <c r="J7" s="17" t="s">
        <v>88</v>
      </c>
      <c r="K7" s="16">
        <f t="shared" si="0"/>
        <v>-6.9666666666666668</v>
      </c>
      <c r="L7" s="4" t="s">
        <v>14</v>
      </c>
      <c r="M7" s="12">
        <v>44530</v>
      </c>
      <c r="N7" s="4" t="s">
        <v>49</v>
      </c>
      <c r="O7" s="4" t="s">
        <v>89</v>
      </c>
    </row>
    <row r="8" spans="1:15" ht="30" customHeight="1" x14ac:dyDescent="0.4">
      <c r="A8" s="6">
        <v>5</v>
      </c>
      <c r="B8" s="4" t="s">
        <v>82</v>
      </c>
      <c r="C8" s="4" t="s">
        <v>46</v>
      </c>
      <c r="D8" s="4" t="s">
        <v>58</v>
      </c>
      <c r="E8" s="4" t="s">
        <v>66</v>
      </c>
      <c r="F8" s="14" t="s">
        <v>65</v>
      </c>
      <c r="G8" s="5">
        <v>170</v>
      </c>
      <c r="H8" s="5">
        <v>70</v>
      </c>
      <c r="I8" s="4" t="s">
        <v>42</v>
      </c>
      <c r="J8" s="17" t="s">
        <v>88</v>
      </c>
      <c r="K8" s="16">
        <f>DAYS360(M8,L8,FALSE)/30</f>
        <v>-6.9666666666666668</v>
      </c>
      <c r="L8" s="4" t="s">
        <v>14</v>
      </c>
      <c r="M8" s="12">
        <v>44530</v>
      </c>
      <c r="N8" s="4" t="s">
        <v>49</v>
      </c>
      <c r="O8" s="4" t="s">
        <v>89</v>
      </c>
    </row>
    <row r="9" spans="1:15" ht="30" customHeight="1" x14ac:dyDescent="0.4">
      <c r="A9" s="6">
        <v>6</v>
      </c>
      <c r="B9" s="4" t="s">
        <v>82</v>
      </c>
      <c r="C9" s="4" t="s">
        <v>46</v>
      </c>
      <c r="D9" s="4" t="s">
        <v>58</v>
      </c>
      <c r="E9" s="4" t="s">
        <v>57</v>
      </c>
      <c r="F9" s="14" t="s">
        <v>56</v>
      </c>
      <c r="G9" s="5">
        <v>80</v>
      </c>
      <c r="H9" s="5">
        <v>80</v>
      </c>
      <c r="I9" s="4" t="s">
        <v>42</v>
      </c>
      <c r="J9" s="17" t="s">
        <v>87</v>
      </c>
      <c r="K9" s="16">
        <f>DAYS360(M9,L9,FALSE)/30</f>
        <v>-6.9666666666666668</v>
      </c>
      <c r="L9" s="4" t="s">
        <v>14</v>
      </c>
      <c r="M9" s="4" t="s">
        <v>9</v>
      </c>
      <c r="N9" s="4" t="s">
        <v>80</v>
      </c>
      <c r="O9" s="4" t="s">
        <v>89</v>
      </c>
    </row>
    <row r="10" spans="1:15" ht="30" customHeight="1" x14ac:dyDescent="0.4">
      <c r="A10" s="6">
        <v>7</v>
      </c>
      <c r="B10" s="4" t="s">
        <v>82</v>
      </c>
      <c r="C10" s="4" t="s">
        <v>35</v>
      </c>
      <c r="D10" s="4" t="s">
        <v>8</v>
      </c>
      <c r="E10" s="4" t="s">
        <v>60</v>
      </c>
      <c r="F10" s="14" t="s">
        <v>59</v>
      </c>
      <c r="G10" s="5">
        <v>60</v>
      </c>
      <c r="H10" s="5">
        <v>60</v>
      </c>
      <c r="I10" s="4" t="s">
        <v>45</v>
      </c>
      <c r="J10" s="17" t="s">
        <v>87</v>
      </c>
      <c r="K10" s="16">
        <f>DAYS360(M10,L10,FALSE)/30</f>
        <v>-4.9666666666666668</v>
      </c>
      <c r="L10" s="4" t="s">
        <v>14</v>
      </c>
      <c r="M10" s="4" t="s">
        <v>41</v>
      </c>
      <c r="N10" s="4" t="s">
        <v>80</v>
      </c>
      <c r="O10" s="4" t="s">
        <v>89</v>
      </c>
    </row>
    <row r="11" spans="1:15" ht="30" customHeight="1" x14ac:dyDescent="0.4">
      <c r="A11" s="6">
        <v>8</v>
      </c>
      <c r="B11" s="4" t="s">
        <v>82</v>
      </c>
      <c r="C11" s="4" t="s">
        <v>19</v>
      </c>
      <c r="D11" s="4" t="s">
        <v>20</v>
      </c>
      <c r="E11" s="4" t="s">
        <v>23</v>
      </c>
      <c r="F11" s="14" t="s">
        <v>22</v>
      </c>
      <c r="G11" s="5">
        <v>400</v>
      </c>
      <c r="H11" s="5">
        <v>200</v>
      </c>
      <c r="I11" s="4" t="s">
        <v>21</v>
      </c>
      <c r="J11" s="17" t="s">
        <v>88</v>
      </c>
      <c r="K11" s="16">
        <f>DAYS360(M11,L11,FALSE)/30</f>
        <v>-10.966666666666667</v>
      </c>
      <c r="L11" s="4" t="s">
        <v>14</v>
      </c>
      <c r="M11" s="11">
        <v>44651</v>
      </c>
      <c r="N11" s="4" t="s">
        <v>24</v>
      </c>
      <c r="O11" s="4" t="s">
        <v>90</v>
      </c>
    </row>
    <row r="12" spans="1:15" ht="30" customHeight="1" x14ac:dyDescent="0.4">
      <c r="A12" s="6">
        <v>9</v>
      </c>
      <c r="B12" s="4" t="s">
        <v>82</v>
      </c>
      <c r="C12" s="4" t="s">
        <v>19</v>
      </c>
      <c r="D12" s="4" t="s">
        <v>20</v>
      </c>
      <c r="E12" s="4" t="s">
        <v>18</v>
      </c>
      <c r="F12" s="14" t="s">
        <v>17</v>
      </c>
      <c r="G12" s="5">
        <v>200</v>
      </c>
      <c r="H12" s="5">
        <v>200</v>
      </c>
      <c r="I12" s="4" t="s">
        <v>21</v>
      </c>
      <c r="J12" s="17" t="s">
        <v>87</v>
      </c>
      <c r="K12" s="16">
        <f t="shared" si="0"/>
        <v>-9.9666666666666668</v>
      </c>
      <c r="L12" s="4" t="s">
        <v>14</v>
      </c>
      <c r="M12" s="4" t="s">
        <v>15</v>
      </c>
      <c r="N12" s="4" t="s">
        <v>80</v>
      </c>
      <c r="O12" s="4" t="s">
        <v>90</v>
      </c>
    </row>
    <row r="13" spans="1:15" ht="30" customHeight="1" x14ac:dyDescent="0.4">
      <c r="A13" s="6">
        <v>10</v>
      </c>
      <c r="B13" s="4" t="s">
        <v>83</v>
      </c>
      <c r="C13" s="4" t="s">
        <v>12</v>
      </c>
      <c r="D13" s="4" t="s">
        <v>13</v>
      </c>
      <c r="E13" s="4" t="s">
        <v>11</v>
      </c>
      <c r="F13" s="14" t="s">
        <v>10</v>
      </c>
      <c r="G13" s="5">
        <v>150</v>
      </c>
      <c r="H13" s="5">
        <v>150</v>
      </c>
      <c r="I13" s="4" t="s">
        <v>16</v>
      </c>
      <c r="J13" s="17" t="s">
        <v>87</v>
      </c>
      <c r="K13" s="16">
        <f t="shared" si="0"/>
        <v>-9.9666666666666668</v>
      </c>
      <c r="L13" s="4" t="s">
        <v>14</v>
      </c>
      <c r="M13" s="4" t="s">
        <v>15</v>
      </c>
      <c r="N13" s="4" t="s">
        <v>80</v>
      </c>
      <c r="O13" s="4" t="s">
        <v>90</v>
      </c>
    </row>
    <row r="14" spans="1:15" ht="30" customHeight="1" x14ac:dyDescent="0.4">
      <c r="A14" s="6">
        <v>11</v>
      </c>
      <c r="B14" s="4" t="s">
        <v>83</v>
      </c>
      <c r="C14" s="4" t="s">
        <v>12</v>
      </c>
      <c r="D14" s="4" t="s">
        <v>13</v>
      </c>
      <c r="E14" s="4" t="s">
        <v>64</v>
      </c>
      <c r="F14" s="14" t="s">
        <v>63</v>
      </c>
      <c r="G14" s="5">
        <v>70</v>
      </c>
      <c r="H14" s="5">
        <v>70</v>
      </c>
      <c r="I14" s="4" t="s">
        <v>16</v>
      </c>
      <c r="J14" s="17" t="s">
        <v>87</v>
      </c>
      <c r="K14" s="16">
        <f>DAYS360(M14,L14,FALSE)/30</f>
        <v>-9.9666666666666668</v>
      </c>
      <c r="L14" s="4" t="s">
        <v>14</v>
      </c>
      <c r="M14" s="4" t="s">
        <v>15</v>
      </c>
      <c r="N14" s="4" t="s">
        <v>80</v>
      </c>
      <c r="O14" s="4" t="s">
        <v>89</v>
      </c>
    </row>
    <row r="15" spans="1:15" ht="30" customHeight="1" x14ac:dyDescent="0.4">
      <c r="A15" s="6">
        <v>12</v>
      </c>
      <c r="B15" s="4" t="s">
        <v>83</v>
      </c>
      <c r="C15" s="4" t="s">
        <v>12</v>
      </c>
      <c r="D15" s="4" t="s">
        <v>13</v>
      </c>
      <c r="E15" s="4" t="s">
        <v>62</v>
      </c>
      <c r="F15" s="14" t="s">
        <v>61</v>
      </c>
      <c r="G15" s="5">
        <v>80</v>
      </c>
      <c r="H15" s="5">
        <v>80</v>
      </c>
      <c r="I15" s="4" t="s">
        <v>16</v>
      </c>
      <c r="J15" s="17" t="s">
        <v>87</v>
      </c>
      <c r="K15" s="16">
        <f t="shared" si="0"/>
        <v>-9.9666666666666668</v>
      </c>
      <c r="L15" s="4" t="s">
        <v>14</v>
      </c>
      <c r="M15" s="4" t="s">
        <v>15</v>
      </c>
      <c r="N15" s="4" t="s">
        <v>80</v>
      </c>
      <c r="O15" s="4" t="s">
        <v>89</v>
      </c>
    </row>
    <row r="16" spans="1:15" ht="30" customHeight="1" x14ac:dyDescent="0.4">
      <c r="A16" s="6">
        <v>13</v>
      </c>
      <c r="B16" s="4" t="s">
        <v>84</v>
      </c>
      <c r="C16" s="4" t="s">
        <v>43</v>
      </c>
      <c r="D16" s="4" t="s">
        <v>71</v>
      </c>
      <c r="E16" s="4" t="s">
        <v>70</v>
      </c>
      <c r="F16" s="14" t="s">
        <v>69</v>
      </c>
      <c r="G16" s="5">
        <v>80</v>
      </c>
      <c r="H16" s="5">
        <v>80</v>
      </c>
      <c r="I16" s="4" t="s">
        <v>44</v>
      </c>
      <c r="J16" s="17" t="s">
        <v>87</v>
      </c>
      <c r="K16" s="16">
        <f>DAYS360(M16,L16,FALSE)/30</f>
        <v>-6.9666666666666668</v>
      </c>
      <c r="L16" s="4" t="s">
        <v>14</v>
      </c>
      <c r="M16" s="4" t="s">
        <v>9</v>
      </c>
      <c r="N16" s="4" t="s">
        <v>80</v>
      </c>
      <c r="O16" s="4" t="s">
        <v>89</v>
      </c>
    </row>
    <row r="17" spans="1:15" ht="30" customHeight="1" x14ac:dyDescent="0.4">
      <c r="A17" s="6">
        <v>14</v>
      </c>
      <c r="B17" s="4" t="s">
        <v>84</v>
      </c>
      <c r="C17" s="4" t="s">
        <v>32</v>
      </c>
      <c r="D17" s="4" t="s">
        <v>8</v>
      </c>
      <c r="E17" s="4" t="s">
        <v>37</v>
      </c>
      <c r="F17" s="14" t="s">
        <v>36</v>
      </c>
      <c r="G17" s="5">
        <v>39</v>
      </c>
      <c r="H17" s="5">
        <v>39</v>
      </c>
      <c r="I17" s="4" t="s">
        <v>38</v>
      </c>
      <c r="J17" s="17" t="s">
        <v>87</v>
      </c>
      <c r="K17" s="16">
        <f t="shared" si="0"/>
        <v>-5.9666666666666668</v>
      </c>
      <c r="L17" s="4" t="s">
        <v>14</v>
      </c>
      <c r="M17" s="4" t="s">
        <v>33</v>
      </c>
      <c r="N17" s="4" t="s">
        <v>80</v>
      </c>
      <c r="O17" s="4" t="s">
        <v>89</v>
      </c>
    </row>
    <row r="18" spans="1:15" ht="30" customHeight="1" x14ac:dyDescent="0.4">
      <c r="A18" s="6">
        <v>15</v>
      </c>
      <c r="B18" s="4" t="s">
        <v>84</v>
      </c>
      <c r="C18" s="4" t="s">
        <v>32</v>
      </c>
      <c r="D18" s="4" t="s">
        <v>8</v>
      </c>
      <c r="E18" s="4" t="s">
        <v>31</v>
      </c>
      <c r="F18" s="14" t="s">
        <v>30</v>
      </c>
      <c r="G18" s="5">
        <v>39</v>
      </c>
      <c r="H18" s="5">
        <v>39</v>
      </c>
      <c r="I18" s="4" t="s">
        <v>34</v>
      </c>
      <c r="J18" s="17" t="s">
        <v>87</v>
      </c>
      <c r="K18" s="16">
        <f>DAYS360(M18,L18,FALSE)/30</f>
        <v>-5.9666666666666668</v>
      </c>
      <c r="L18" s="4" t="s">
        <v>14</v>
      </c>
      <c r="M18" s="4" t="s">
        <v>33</v>
      </c>
      <c r="N18" s="4" t="s">
        <v>80</v>
      </c>
      <c r="O18" s="4" t="s">
        <v>89</v>
      </c>
    </row>
    <row r="19" spans="1:15" ht="30" customHeight="1" x14ac:dyDescent="0.4">
      <c r="A19" s="6">
        <v>16</v>
      </c>
      <c r="B19" s="4" t="s">
        <v>85</v>
      </c>
      <c r="C19" s="4" t="s">
        <v>7</v>
      </c>
      <c r="D19" s="4" t="s">
        <v>8</v>
      </c>
      <c r="E19" s="4" t="s">
        <v>40</v>
      </c>
      <c r="F19" s="14" t="s">
        <v>39</v>
      </c>
      <c r="G19" s="5">
        <v>70</v>
      </c>
      <c r="H19" s="5">
        <v>70</v>
      </c>
      <c r="I19" s="4" t="s">
        <v>42</v>
      </c>
      <c r="J19" s="17" t="s">
        <v>87</v>
      </c>
      <c r="K19" s="16">
        <f t="shared" si="0"/>
        <v>-4.9666666666666668</v>
      </c>
      <c r="L19" s="4" t="s">
        <v>14</v>
      </c>
      <c r="M19" s="4" t="s">
        <v>41</v>
      </c>
      <c r="N19" s="4" t="s">
        <v>80</v>
      </c>
      <c r="O19" s="4" t="s">
        <v>89</v>
      </c>
    </row>
  </sheetData>
  <autoFilter ref="A3:O19">
    <sortState ref="A5:O25">
      <sortCondition ref="A3:A25"/>
    </sortState>
  </autoFilter>
  <mergeCells count="12">
    <mergeCell ref="B2:B3"/>
    <mergeCell ref="A2:A3"/>
    <mergeCell ref="K2:M2"/>
    <mergeCell ref="A1:O1"/>
    <mergeCell ref="O2:O3"/>
    <mergeCell ref="N2:N3"/>
    <mergeCell ref="J2:J3"/>
    <mergeCell ref="I2:I3"/>
    <mergeCell ref="H2:H3"/>
    <mergeCell ref="G2:G3"/>
    <mergeCell ref="F2:F3"/>
    <mergeCell ref="E2:E3"/>
  </mergeCells>
  <phoneticPr fontId="2" type="noConversion"/>
  <pageMargins left="0.25" right="0.25" top="0.75" bottom="0.75" header="0.3" footer="0.3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Sheet0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Administrator</cp:lastModifiedBy>
  <cp:lastPrinted>2021-02-17T09:18:45Z</cp:lastPrinted>
  <dcterms:created xsi:type="dcterms:W3CDTF">2021-02-17T07:51:13Z</dcterms:created>
  <dcterms:modified xsi:type="dcterms:W3CDTF">2021-03-25T04:44:51Z</dcterms:modified>
</cp:coreProperties>
</file>